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52" activeTab="0"/>
  </bookViews>
  <sheets>
    <sheet name="男子の部 (結果)" sheetId="1" r:id="rId1"/>
    <sheet name="女子の部 (結果)" sheetId="2" r:id="rId2"/>
  </sheets>
  <definedNames>
    <definedName name="_xlnm.Print_Area" localSheetId="1">'女子の部 (結果)'!$A$1:$AX$19</definedName>
    <definedName name="_xlnm.Print_Area" localSheetId="0">'男子の部 (結果)'!$A$1:$AC$31</definedName>
  </definedNames>
  <calcPr fullCalcOnLoad="1"/>
</workbook>
</file>

<file path=xl/sharedStrings.xml><?xml version="1.0" encoding="utf-8"?>
<sst xmlns="http://schemas.openxmlformats.org/spreadsheetml/2006/main" count="173" uniqueCount="87">
  <si>
    <t>平成２６年度近畿中学生バレーボール選抜優勝大会中丹予選会</t>
  </si>
  <si>
    <t>平成２６年１１月８日（土）</t>
  </si>
  <si>
    <t>女子の部</t>
  </si>
  <si>
    <t>　於：綾部市民センター</t>
  </si>
  <si>
    <t>１位</t>
  </si>
  <si>
    <t>中学校</t>
  </si>
  <si>
    <t>　　</t>
  </si>
  <si>
    <t>２位</t>
  </si>
  <si>
    <t>３位</t>
  </si>
  <si>
    <t>｛</t>
  </si>
  <si>
    <t>-</t>
  </si>
  <si>
    <t>｝</t>
  </si>
  <si>
    <t>b4</t>
  </si>
  <si>
    <t>４位</t>
  </si>
  <si>
    <t>-</t>
  </si>
  <si>
    <t>-</t>
  </si>
  <si>
    <t>｛</t>
  </si>
  <si>
    <t>｝</t>
  </si>
  <si>
    <t>c4</t>
  </si>
  <si>
    <t>｛</t>
  </si>
  <si>
    <t>｝</t>
  </si>
  <si>
    <t>b3</t>
  </si>
  <si>
    <t>-</t>
  </si>
  <si>
    <t>｛</t>
  </si>
  <si>
    <t>-</t>
  </si>
  <si>
    <t>c3</t>
  </si>
  <si>
    <t>c2</t>
  </si>
  <si>
    <t>b1</t>
  </si>
  <si>
    <t>b2</t>
  </si>
  <si>
    <t>{</t>
  </si>
  <si>
    <t>}</t>
  </si>
  <si>
    <t>c1</t>
  </si>
  <si>
    <t>-</t>
  </si>
  <si>
    <t>舞鶴２位</t>
  </si>
  <si>
    <t>福知山２位</t>
  </si>
  <si>
    <t>綾部２位</t>
  </si>
  <si>
    <t>綾部１位</t>
  </si>
  <si>
    <t>福知山３位</t>
  </si>
  <si>
    <t>舞鶴１位</t>
  </si>
  <si>
    <t>綾部３位</t>
  </si>
  <si>
    <t>福知山１位</t>
  </si>
  <si>
    <t>舞鶴３位</t>
  </si>
  <si>
    <t>城北</t>
  </si>
  <si>
    <t>南陵</t>
  </si>
  <si>
    <t>豊里</t>
  </si>
  <si>
    <t>綾部</t>
  </si>
  <si>
    <t>六人部</t>
  </si>
  <si>
    <t>城南</t>
  </si>
  <si>
    <t>八田</t>
  </si>
  <si>
    <t>成和</t>
  </si>
  <si>
    <t>白糸</t>
  </si>
  <si>
    <t>男子の部</t>
  </si>
  <si>
    <t>於：綾部高校東分校体育館</t>
  </si>
  <si>
    <t>５位</t>
  </si>
  <si>
    <t>a4</t>
  </si>
  <si>
    <t>a2</t>
  </si>
  <si>
    <t>青葉</t>
  </si>
  <si>
    <t>a1</t>
  </si>
  <si>
    <t>a5</t>
  </si>
  <si>
    <t>a3</t>
  </si>
  <si>
    <t>日新</t>
  </si>
  <si>
    <t>第１試合</t>
  </si>
  <si>
    <t>{</t>
  </si>
  <si>
    <t>-</t>
  </si>
  <si>
    <t>}</t>
  </si>
  <si>
    <t>勝敗</t>
  </si>
  <si>
    <t>①順位</t>
  </si>
  <si>
    <t>得セット</t>
  </si>
  <si>
    <t>失セット</t>
  </si>
  <si>
    <t>セット率</t>
  </si>
  <si>
    <t>②順位</t>
  </si>
  <si>
    <t>得点</t>
  </si>
  <si>
    <t>失点</t>
  </si>
  <si>
    <t>得失点</t>
  </si>
  <si>
    <t>③順位</t>
  </si>
  <si>
    <t>-</t>
  </si>
  <si>
    <t>勝</t>
  </si>
  <si>
    <t>敗</t>
  </si>
  <si>
    <t>-</t>
  </si>
  <si>
    <t>第２試合</t>
  </si>
  <si>
    <t>-</t>
  </si>
  <si>
    <t>第３試合</t>
  </si>
  <si>
    <t>{</t>
  </si>
  <si>
    <t>}</t>
  </si>
  <si>
    <t>第４試合</t>
  </si>
  <si>
    <t>第５試合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</si>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</sst>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HG丸ｺﾞｼｯｸM-PRO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b/>
      <u val="single"/>
      <sz val="12"/>
      <name val="HG丸ｺﾞｼｯｸM-PRO"/>
      <family val="3"/>
    </font>
    <font>
      <u val="single"/>
      <sz val="12"/>
      <name val="HG丸ｺﾞｼｯｸM-PRO"/>
      <family val="3"/>
    </font>
    <font>
      <sz val="24"/>
      <name val="HG丸ｺﾞｼｯｸM-PRO"/>
      <family val="3"/>
    </font>
    <font>
      <sz val="8"/>
      <name val="HG丸ｺﾞｼｯｸM-PRO"/>
      <family val="3"/>
    </font>
    <font>
      <sz val="4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rgb="FF000000"/>
      <name val="HG丸ｺﾞｼｯｸM-PRO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Calibri"/>
      <family val="3"/>
    </font>
    <font>
      <b/>
      <sz val="18"/>
      <color rgb="FF000000"/>
      <name val="HG丸ｺﾞｼｯｸM-PRO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HG丸ｺﾞｼｯｸM-PRO"/>
      <family val="3"/>
    </font>
    <font>
      <sz val="8"/>
      <color theme="1"/>
      <name val="HG丸ｺﾞｼｯｸM-PRO"/>
      <family val="3"/>
    </font>
    <font>
      <sz val="8"/>
      <color theme="1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/>
      <top style="thin">
        <color theme="1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n">
        <color theme="1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n"/>
    </border>
    <border>
      <left/>
      <right style="thin"/>
      <top style="thin"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/>
      <top style="thin"/>
      <bottom/>
    </border>
    <border>
      <left/>
      <right style="thin"/>
      <top/>
      <bottom/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 diagonalUp="1">
      <left/>
      <right/>
      <top/>
      <bottom/>
      <diagonal style="thick">
        <color rgb="FFFF0000"/>
      </diagonal>
    </border>
    <border diagonalDown="1">
      <left/>
      <right/>
      <top/>
      <bottom/>
      <diagonal style="thick">
        <color rgb="FFFF0000"/>
      </diagonal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3" fillId="0" borderId="0" xfId="60" applyFont="1" applyFill="1" applyAlignment="1">
      <alignment horizontal="center" vertical="top" shrinkToFit="1"/>
      <protection/>
    </xf>
    <xf numFmtId="0" fontId="6" fillId="0" borderId="0" xfId="60" applyFont="1" applyFill="1" applyAlignment="1">
      <alignment horizontal="center" vertical="top"/>
      <protection/>
    </xf>
    <xf numFmtId="0" fontId="7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6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7" fillId="0" borderId="0" xfId="60" applyFont="1" applyAlignment="1">
      <alignment vertical="top"/>
      <protection/>
    </xf>
    <xf numFmtId="0" fontId="7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top"/>
      <protection/>
    </xf>
    <xf numFmtId="0" fontId="13" fillId="0" borderId="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top"/>
      <protection/>
    </xf>
    <xf numFmtId="0" fontId="7" fillId="0" borderId="17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13" fillId="0" borderId="19" xfId="60" applyFont="1" applyBorder="1" applyAlignment="1">
      <alignment horizontal="center" vertical="center" shrinkToFit="1"/>
      <protection/>
    </xf>
    <xf numFmtId="0" fontId="11" fillId="0" borderId="20" xfId="60" applyFont="1" applyBorder="1" applyAlignment="1">
      <alignment horizontal="center" vertical="center" shrinkToFit="1"/>
      <protection/>
    </xf>
    <xf numFmtId="0" fontId="7" fillId="0" borderId="20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11" fillId="0" borderId="21" xfId="60" applyFont="1" applyBorder="1" applyAlignment="1">
      <alignment horizontal="center" vertical="center" shrinkToFit="1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7" fillId="0" borderId="18" xfId="60" applyFont="1" applyBorder="1">
      <alignment vertical="center"/>
      <protection/>
    </xf>
    <xf numFmtId="0" fontId="7" fillId="0" borderId="22" xfId="60" applyFont="1" applyBorder="1">
      <alignment vertical="center"/>
      <protection/>
    </xf>
    <xf numFmtId="0" fontId="7" fillId="0" borderId="16" xfId="60" applyFont="1" applyBorder="1">
      <alignment vertical="center"/>
      <protection/>
    </xf>
    <xf numFmtId="0" fontId="12" fillId="0" borderId="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7" fillId="0" borderId="0" xfId="60" applyFont="1" applyAlignment="1">
      <alignment/>
      <protection/>
    </xf>
    <xf numFmtId="0" fontId="7" fillId="0" borderId="0" xfId="60" applyFont="1" applyAlignment="1">
      <alignment shrinkToFit="1"/>
      <protection/>
    </xf>
    <xf numFmtId="0" fontId="3" fillId="0" borderId="0" xfId="60" applyFont="1" applyAlignment="1">
      <alignment shrinkToFit="1"/>
      <protection/>
    </xf>
    <xf numFmtId="0" fontId="5" fillId="0" borderId="0" xfId="60" applyFont="1" applyAlignment="1">
      <alignment/>
      <protection/>
    </xf>
    <xf numFmtId="0" fontId="2" fillId="0" borderId="0" xfId="60" applyAlignment="1">
      <alignment horizontal="center" vertical="top"/>
      <protection/>
    </xf>
    <xf numFmtId="0" fontId="15" fillId="0" borderId="0" xfId="60" applyFont="1" applyAlignment="1">
      <alignment horizontal="center" vertical="top"/>
      <protection/>
    </xf>
    <xf numFmtId="0" fontId="15" fillId="0" borderId="0" xfId="60" applyFont="1" applyAlignment="1">
      <alignment horizontal="center" vertical="top" shrinkToFit="1"/>
      <protection/>
    </xf>
    <xf numFmtId="0" fontId="5" fillId="0" borderId="0" xfId="60" applyFont="1" applyAlignment="1">
      <alignment horizontal="center" vertical="top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0" xfId="0" applyFont="1" applyAlignment="1">
      <alignment vertical="top"/>
    </xf>
    <xf numFmtId="0" fontId="0" fillId="0" borderId="26" xfId="0" applyBorder="1" applyAlignment="1">
      <alignment vertical="center"/>
    </xf>
    <xf numFmtId="0" fontId="69" fillId="0" borderId="0" xfId="0" applyFont="1" applyAlignment="1">
      <alignment vertical="center" shrinkToFit="1"/>
    </xf>
    <xf numFmtId="0" fontId="64" fillId="0" borderId="0" xfId="0" applyFont="1" applyAlignment="1">
      <alignment horizontal="center" vertical="top"/>
    </xf>
    <xf numFmtId="0" fontId="69" fillId="0" borderId="26" xfId="0" applyFont="1" applyBorder="1" applyAlignment="1">
      <alignment vertical="center"/>
    </xf>
    <xf numFmtId="0" fontId="69" fillId="0" borderId="0" xfId="0" applyFont="1" applyAlignment="1">
      <alignment/>
    </xf>
    <xf numFmtId="0" fontId="0" fillId="0" borderId="23" xfId="0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28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30" xfId="0" applyFont="1" applyBorder="1" applyAlignment="1">
      <alignment horizontal="center" vertical="center" shrinkToFit="1"/>
    </xf>
    <xf numFmtId="0" fontId="69" fillId="0" borderId="31" xfId="0" applyFont="1" applyBorder="1" applyAlignment="1">
      <alignment vertical="center" shrinkToFit="1"/>
    </xf>
    <xf numFmtId="0" fontId="69" fillId="0" borderId="32" xfId="0" applyFont="1" applyBorder="1" applyAlignment="1">
      <alignment vertical="center" shrinkToFit="1"/>
    </xf>
    <xf numFmtId="0" fontId="69" fillId="0" borderId="30" xfId="0" applyFont="1" applyBorder="1" applyAlignment="1">
      <alignment vertical="center" shrinkToFit="1"/>
    </xf>
    <xf numFmtId="0" fontId="69" fillId="0" borderId="31" xfId="0" applyFont="1" applyFill="1" applyBorder="1" applyAlignment="1">
      <alignment vertical="center" shrinkToFit="1"/>
    </xf>
    <xf numFmtId="0" fontId="69" fillId="0" borderId="32" xfId="0" applyFont="1" applyFill="1" applyBorder="1" applyAlignment="1">
      <alignment vertical="center" shrinkToFit="1"/>
    </xf>
    <xf numFmtId="0" fontId="69" fillId="0" borderId="30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70" fillId="0" borderId="38" xfId="0" applyFont="1" applyBorder="1" applyAlignment="1">
      <alignment vertical="center"/>
    </xf>
    <xf numFmtId="0" fontId="70" fillId="0" borderId="39" xfId="0" applyFont="1" applyBorder="1" applyAlignment="1">
      <alignment vertical="center"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49" xfId="0" applyFont="1" applyBorder="1" applyAlignment="1">
      <alignment vertical="center"/>
    </xf>
    <xf numFmtId="0" fontId="69" fillId="0" borderId="50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70" fillId="0" borderId="54" xfId="0" applyFont="1" applyBorder="1" applyAlignment="1">
      <alignment vertical="center"/>
    </xf>
    <xf numFmtId="0" fontId="70" fillId="0" borderId="55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4" fillId="0" borderId="0" xfId="0" applyFont="1" applyAlignment="1">
      <alignment vertical="center"/>
    </xf>
    <xf numFmtId="0" fontId="6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4" fillId="0" borderId="0" xfId="0" applyFont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shrinkToFit="1"/>
    </xf>
    <xf numFmtId="0" fontId="64" fillId="0" borderId="0" xfId="0" applyFont="1" applyAlignment="1">
      <alignment horizontal="center" vertical="center" shrinkToFit="1"/>
    </xf>
    <xf numFmtId="0" fontId="69" fillId="0" borderId="57" xfId="0" applyFont="1" applyBorder="1" applyAlignment="1">
      <alignment horizontal="right" vertical="center" shrinkToFit="1"/>
    </xf>
    <xf numFmtId="0" fontId="69" fillId="0" borderId="58" xfId="0" applyFont="1" applyBorder="1" applyAlignment="1">
      <alignment horizontal="right" vertical="center" shrinkToFit="1"/>
    </xf>
    <xf numFmtId="0" fontId="69" fillId="0" borderId="28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75" fillId="0" borderId="28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9" fillId="0" borderId="28" xfId="0" applyFont="1" applyBorder="1" applyAlignment="1">
      <alignment horizontal="left" vertical="center" shrinkToFit="1"/>
    </xf>
    <xf numFmtId="0" fontId="69" fillId="0" borderId="59" xfId="0" applyFont="1" applyBorder="1" applyAlignment="1">
      <alignment horizontal="left" vertical="center" shrinkToFit="1"/>
    </xf>
    <xf numFmtId="0" fontId="69" fillId="0" borderId="0" xfId="0" applyFont="1" applyBorder="1" applyAlignment="1">
      <alignment horizontal="left" vertical="center" shrinkToFit="1"/>
    </xf>
    <xf numFmtId="0" fontId="69" fillId="0" borderId="60" xfId="0" applyFont="1" applyBorder="1" applyAlignment="1">
      <alignment horizontal="left" vertical="center" shrinkToFit="1"/>
    </xf>
    <xf numFmtId="0" fontId="69" fillId="0" borderId="6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62" xfId="0" applyFont="1" applyBorder="1" applyAlignment="1">
      <alignment horizontal="right" vertical="center" shrinkToFit="1"/>
    </xf>
    <xf numFmtId="0" fontId="69" fillId="0" borderId="40" xfId="0" applyFont="1" applyBorder="1" applyAlignment="1">
      <alignment horizontal="right" vertical="center" shrinkToFit="1"/>
    </xf>
    <xf numFmtId="0" fontId="69" fillId="0" borderId="21" xfId="0" applyFont="1" applyBorder="1" applyAlignment="1">
      <alignment horizontal="right" vertical="center"/>
    </xf>
    <xf numFmtId="0" fontId="69" fillId="0" borderId="27" xfId="0" applyFont="1" applyBorder="1" applyAlignment="1">
      <alignment horizontal="right" vertical="center"/>
    </xf>
    <xf numFmtId="0" fontId="75" fillId="0" borderId="21" xfId="0" applyFont="1" applyBorder="1" applyAlignment="1">
      <alignment vertical="center"/>
    </xf>
    <xf numFmtId="0" fontId="75" fillId="0" borderId="27" xfId="0" applyFont="1" applyBorder="1" applyAlignment="1">
      <alignment vertical="center"/>
    </xf>
    <xf numFmtId="0" fontId="69" fillId="0" borderId="21" xfId="0" applyFont="1" applyBorder="1" applyAlignment="1">
      <alignment horizontal="left" vertical="center" shrinkToFit="1"/>
    </xf>
    <xf numFmtId="0" fontId="69" fillId="0" borderId="63" xfId="0" applyFont="1" applyBorder="1" applyAlignment="1">
      <alignment horizontal="left" vertical="center" shrinkToFit="1"/>
    </xf>
    <xf numFmtId="0" fontId="69" fillId="0" borderId="27" xfId="0" applyFont="1" applyBorder="1" applyAlignment="1">
      <alignment horizontal="left" vertical="center" shrinkToFit="1"/>
    </xf>
    <xf numFmtId="0" fontId="69" fillId="0" borderId="64" xfId="0" applyFont="1" applyBorder="1" applyAlignment="1">
      <alignment horizontal="left" vertical="center" shrinkToFit="1"/>
    </xf>
    <xf numFmtId="0" fontId="69" fillId="0" borderId="65" xfId="0" applyFont="1" applyBorder="1" applyAlignment="1">
      <alignment horizontal="right" vertical="center" shrinkToFit="1"/>
    </xf>
    <xf numFmtId="0" fontId="69" fillId="0" borderId="56" xfId="0" applyFont="1" applyBorder="1" applyAlignment="1">
      <alignment horizontal="right" vertical="center"/>
    </xf>
    <xf numFmtId="0" fontId="75" fillId="0" borderId="56" xfId="0" applyFont="1" applyBorder="1" applyAlignment="1">
      <alignment vertical="center"/>
    </xf>
    <xf numFmtId="0" fontId="69" fillId="0" borderId="56" xfId="0" applyFont="1" applyBorder="1" applyAlignment="1">
      <alignment horizontal="left" vertical="center" shrinkToFit="1"/>
    </xf>
    <xf numFmtId="0" fontId="69" fillId="0" borderId="66" xfId="0" applyFont="1" applyBorder="1" applyAlignment="1">
      <alignment horizontal="left" vertical="center" shrinkToFit="1"/>
    </xf>
    <xf numFmtId="0" fontId="7" fillId="0" borderId="0" xfId="60" applyFont="1" applyAlignment="1">
      <alignment vertical="center"/>
      <protection/>
    </xf>
    <xf numFmtId="0" fontId="11" fillId="0" borderId="13" xfId="60" applyFont="1" applyBorder="1" applyAlignment="1">
      <alignment horizontal="right" vertical="center"/>
      <protection/>
    </xf>
    <xf numFmtId="0" fontId="69" fillId="0" borderId="13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0" borderId="0" xfId="60" applyFont="1" applyBorder="1" applyAlignment="1">
      <alignment horizontal="left" vertical="center"/>
      <protection/>
    </xf>
    <xf numFmtId="0" fontId="3" fillId="0" borderId="0" xfId="60" applyFont="1" applyFill="1" applyAlignment="1">
      <alignment horizontal="center" shrinkToFit="1"/>
      <protection/>
    </xf>
    <xf numFmtId="0" fontId="9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/>
      <protection/>
    </xf>
    <xf numFmtId="0" fontId="69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top"/>
    </xf>
    <xf numFmtId="0" fontId="77" fillId="0" borderId="0" xfId="0" applyFont="1" applyAlignment="1">
      <alignment horizontal="right" vertical="top"/>
    </xf>
    <xf numFmtId="0" fontId="7" fillId="0" borderId="0" xfId="60" applyFont="1" applyBorder="1" applyAlignment="1">
      <alignment horizontal="center" vertical="top"/>
      <protection/>
    </xf>
    <xf numFmtId="0" fontId="69" fillId="0" borderId="0" xfId="0" applyFont="1" applyAlignment="1">
      <alignment horizontal="center" vertical="top"/>
    </xf>
    <xf numFmtId="0" fontId="11" fillId="0" borderId="0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" fillId="0" borderId="0" xfId="60" applyFont="1" applyAlignment="1">
      <alignment shrinkToFit="1"/>
      <protection/>
    </xf>
    <xf numFmtId="0" fontId="69" fillId="0" borderId="0" xfId="0" applyFont="1" applyAlignment="1">
      <alignment shrinkToFit="1"/>
    </xf>
    <xf numFmtId="0" fontId="0" fillId="0" borderId="0" xfId="0" applyAlignment="1">
      <alignment shrinkToFit="1"/>
    </xf>
    <xf numFmtId="0" fontId="15" fillId="0" borderId="0" xfId="60" applyFont="1" applyAlignment="1">
      <alignment horizontal="center" vertical="top" shrinkToFit="1"/>
      <protection/>
    </xf>
    <xf numFmtId="0" fontId="78" fillId="0" borderId="0" xfId="0" applyFont="1" applyAlignment="1">
      <alignment horizontal="center" vertical="top" shrinkToFit="1"/>
    </xf>
    <xf numFmtId="0" fontId="11" fillId="0" borderId="2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top" shrinkToFit="1"/>
    </xf>
    <xf numFmtId="0" fontId="12" fillId="0" borderId="20" xfId="60" applyFont="1" applyBorder="1" applyAlignment="1">
      <alignment horizontal="center" vertical="center" shrinkToFit="1"/>
      <protection/>
    </xf>
    <xf numFmtId="0" fontId="12" fillId="0" borderId="21" xfId="60" applyFont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shrinkToFit="1"/>
      <protection/>
    </xf>
    <xf numFmtId="0" fontId="7" fillId="0" borderId="13" xfId="60" applyFont="1" applyBorder="1" applyAlignment="1">
      <alignment horizontal="center" shrinkToFit="1"/>
      <protection/>
    </xf>
    <xf numFmtId="0" fontId="12" fillId="0" borderId="13" xfId="60" applyFont="1" applyBorder="1" applyAlignment="1">
      <alignment horizontal="center" shrinkToFit="1"/>
      <protection/>
    </xf>
    <xf numFmtId="0" fontId="12" fillId="0" borderId="0" xfId="60" applyFont="1" applyBorder="1" applyAlignment="1">
      <alignment vertical="center" shrinkToFit="1"/>
      <protection/>
    </xf>
    <xf numFmtId="0" fontId="12" fillId="0" borderId="13" xfId="60" applyFont="1" applyBorder="1" applyAlignment="1">
      <alignment horizontal="right" shrinkToFit="1"/>
      <protection/>
    </xf>
    <xf numFmtId="0" fontId="77" fillId="0" borderId="13" xfId="0" applyFont="1" applyBorder="1" applyAlignment="1">
      <alignment horizontal="right" shrinkToFit="1"/>
    </xf>
    <xf numFmtId="0" fontId="7" fillId="0" borderId="13" xfId="60" applyFont="1" applyBorder="1" applyAlignment="1">
      <alignment horizontal="center" shrinkToFit="1"/>
      <protection/>
    </xf>
    <xf numFmtId="0" fontId="69" fillId="0" borderId="0" xfId="0" applyFont="1" applyBorder="1" applyAlignment="1">
      <alignment horizontal="center" shrinkToFit="1"/>
    </xf>
    <xf numFmtId="0" fontId="76" fillId="0" borderId="0" xfId="0" applyFont="1" applyAlignment="1">
      <alignment horizontal="right" vertical="center" shrinkToFit="1"/>
    </xf>
    <xf numFmtId="0" fontId="77" fillId="0" borderId="0" xfId="0" applyFont="1" applyAlignment="1">
      <alignment horizontal="right" vertical="center" shrinkToFit="1"/>
    </xf>
    <xf numFmtId="0" fontId="7" fillId="0" borderId="0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top" shrinkToFit="1"/>
      <protection/>
    </xf>
    <xf numFmtId="0" fontId="7" fillId="0" borderId="0" xfId="60" applyFont="1" applyBorder="1" applyAlignment="1">
      <alignment horizontal="center" vertical="top" shrinkToFit="1"/>
      <protection/>
    </xf>
    <xf numFmtId="0" fontId="79" fillId="0" borderId="28" xfId="0" applyFont="1" applyBorder="1" applyAlignment="1">
      <alignment vertical="center" shrinkToFit="1"/>
    </xf>
    <xf numFmtId="0" fontId="79" fillId="0" borderId="28" xfId="0" applyFont="1" applyBorder="1" applyAlignment="1">
      <alignment horizontal="center" vertical="center" shrinkToFit="1"/>
    </xf>
    <xf numFmtId="0" fontId="79" fillId="0" borderId="0" xfId="0" applyFont="1" applyBorder="1" applyAlignment="1">
      <alignment vertical="center" shrinkToFit="1"/>
    </xf>
    <xf numFmtId="0" fontId="79" fillId="0" borderId="0" xfId="0" applyFont="1" applyBorder="1" applyAlignment="1">
      <alignment horizontal="center" vertical="center" shrinkToFit="1"/>
    </xf>
    <xf numFmtId="0" fontId="79" fillId="0" borderId="21" xfId="0" applyFont="1" applyBorder="1" applyAlignment="1">
      <alignment vertical="center" shrinkToFit="1"/>
    </xf>
    <xf numFmtId="0" fontId="79" fillId="0" borderId="21" xfId="0" applyFont="1" applyBorder="1" applyAlignment="1">
      <alignment horizontal="center" vertical="center" shrinkToFit="1"/>
    </xf>
    <xf numFmtId="0" fontId="79" fillId="0" borderId="27" xfId="0" applyFont="1" applyBorder="1" applyAlignment="1">
      <alignment vertical="center" shrinkToFit="1"/>
    </xf>
    <xf numFmtId="0" fontId="79" fillId="0" borderId="27" xfId="0" applyFont="1" applyBorder="1" applyAlignment="1">
      <alignment horizontal="center" vertical="center" shrinkToFit="1"/>
    </xf>
    <xf numFmtId="0" fontId="79" fillId="0" borderId="56" xfId="0" applyFont="1" applyBorder="1" applyAlignment="1">
      <alignment vertical="center" shrinkToFit="1"/>
    </xf>
    <xf numFmtId="0" fontId="79" fillId="0" borderId="56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2" width="5.7109375" style="0" customWidth="1"/>
    <col min="3" max="13" width="3.140625" style="0" customWidth="1"/>
    <col min="14" max="14" width="5.7109375" style="0" customWidth="1"/>
    <col min="16" max="16" width="7.421875" style="0" customWidth="1"/>
    <col min="17" max="20" width="3.140625" style="0" customWidth="1"/>
    <col min="21" max="21" width="5.28125" style="0" customWidth="1"/>
    <col min="22" max="29" width="5.7109375" style="0" customWidth="1"/>
  </cols>
  <sheetData>
    <row r="1" spans="1:29" ht="24.7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6" ht="24" customHeight="1">
      <c r="A2" s="60" t="s">
        <v>51</v>
      </c>
      <c r="B2" s="61"/>
      <c r="C2" s="61"/>
      <c r="D2" s="61"/>
      <c r="E2" s="61"/>
      <c r="F2" s="61"/>
      <c r="G2" s="61"/>
      <c r="H2" s="61"/>
      <c r="J2" s="61"/>
      <c r="K2" s="61"/>
      <c r="L2" s="61"/>
      <c r="M2" s="61"/>
      <c r="N2" s="61"/>
      <c r="Z2" s="62" t="s">
        <v>1</v>
      </c>
    </row>
    <row r="3" spans="1:26" ht="24.75" customHeight="1">
      <c r="A3" s="63"/>
      <c r="B3" s="61"/>
      <c r="C3" s="61"/>
      <c r="D3" s="61"/>
      <c r="E3" s="61"/>
      <c r="F3" s="61"/>
      <c r="G3" s="61"/>
      <c r="H3" s="61"/>
      <c r="J3" s="61"/>
      <c r="K3" s="61"/>
      <c r="L3" s="61"/>
      <c r="M3" s="61"/>
      <c r="N3" s="61"/>
      <c r="Z3" s="64" t="s">
        <v>52</v>
      </c>
    </row>
    <row r="4" spans="2:26" ht="15" customHeight="1">
      <c r="B4" s="65"/>
      <c r="C4" s="65"/>
      <c r="D4" s="65"/>
      <c r="E4" s="65"/>
      <c r="F4" s="65"/>
      <c r="U4" s="65" t="s">
        <v>4</v>
      </c>
      <c r="V4" s="65"/>
      <c r="W4" s="124" t="str">
        <f>P20</f>
        <v>城南</v>
      </c>
      <c r="X4" s="124"/>
      <c r="Y4" s="65" t="s">
        <v>5</v>
      </c>
      <c r="Z4" s="65"/>
    </row>
    <row r="5" spans="1:26" ht="15" customHeight="1">
      <c r="A5" s="66"/>
      <c r="B5" s="65"/>
      <c r="C5" s="65"/>
      <c r="D5" s="65"/>
      <c r="E5" s="65"/>
      <c r="F5" s="65"/>
      <c r="U5" s="65" t="s">
        <v>7</v>
      </c>
      <c r="V5" s="65"/>
      <c r="W5" s="124" t="str">
        <f>P21</f>
        <v>青葉</v>
      </c>
      <c r="X5" s="124"/>
      <c r="Y5" s="65" t="s">
        <v>5</v>
      </c>
      <c r="Z5" s="65"/>
    </row>
    <row r="6" spans="1:26" ht="15" customHeight="1">
      <c r="A6" s="65"/>
      <c r="B6" s="65"/>
      <c r="C6" s="65"/>
      <c r="D6" s="65"/>
      <c r="E6" s="65"/>
      <c r="F6" s="128" t="s">
        <v>36</v>
      </c>
      <c r="G6" s="129"/>
      <c r="U6" s="65" t="s">
        <v>8</v>
      </c>
      <c r="V6" s="65"/>
      <c r="W6" s="124" t="str">
        <f>P22</f>
        <v>白糸</v>
      </c>
      <c r="X6" s="124"/>
      <c r="Y6" s="65" t="s">
        <v>5</v>
      </c>
      <c r="Z6" s="65"/>
    </row>
    <row r="7" spans="1:26" ht="15" customHeight="1">
      <c r="A7" s="65"/>
      <c r="B7" s="65"/>
      <c r="C7" s="65"/>
      <c r="D7" s="65"/>
      <c r="E7" s="65"/>
      <c r="F7" s="122" t="s">
        <v>45</v>
      </c>
      <c r="G7" s="123"/>
      <c r="U7" s="65" t="s">
        <v>13</v>
      </c>
      <c r="V7" s="65"/>
      <c r="W7" s="124" t="str">
        <f>P18</f>
        <v>綾部</v>
      </c>
      <c r="X7" s="124"/>
      <c r="Y7" s="65" t="s">
        <v>5</v>
      </c>
      <c r="Z7" s="65"/>
    </row>
    <row r="8" spans="1:26" ht="15" customHeight="1">
      <c r="A8" s="65"/>
      <c r="B8" s="65"/>
      <c r="C8" s="65"/>
      <c r="D8" s="67"/>
      <c r="E8" s="65"/>
      <c r="F8" s="68"/>
      <c r="G8" s="69"/>
      <c r="U8" s="65" t="s">
        <v>53</v>
      </c>
      <c r="V8" s="65"/>
      <c r="W8" s="124" t="str">
        <f>P19</f>
        <v>日新</v>
      </c>
      <c r="X8" s="124"/>
      <c r="Y8" s="65" t="s">
        <v>5</v>
      </c>
      <c r="Z8" s="65"/>
    </row>
    <row r="9" spans="1:8" ht="15" customHeight="1">
      <c r="A9" s="65"/>
      <c r="B9" s="65"/>
      <c r="C9" s="65"/>
      <c r="D9" s="67"/>
      <c r="E9" s="68"/>
      <c r="F9" s="65"/>
      <c r="H9" s="69"/>
    </row>
    <row r="10" spans="1:9" ht="15" customHeight="1">
      <c r="A10" s="65"/>
      <c r="B10" s="65"/>
      <c r="C10" s="65"/>
      <c r="D10" s="70"/>
      <c r="E10" s="71" t="s">
        <v>54</v>
      </c>
      <c r="F10" s="65"/>
      <c r="H10" s="65" t="s">
        <v>55</v>
      </c>
      <c r="I10" s="72"/>
    </row>
    <row r="11" spans="1:12" ht="15" customHeight="1">
      <c r="A11" s="65"/>
      <c r="B11" s="73" t="s">
        <v>33</v>
      </c>
      <c r="C11" s="70"/>
      <c r="D11" s="65"/>
      <c r="E11" s="65"/>
      <c r="F11" s="65"/>
      <c r="J11" s="72"/>
      <c r="K11" s="130" t="s">
        <v>41</v>
      </c>
      <c r="L11" s="131"/>
    </row>
    <row r="12" spans="1:12" ht="32.25" customHeight="1">
      <c r="A12" s="65"/>
      <c r="B12" s="74" t="s">
        <v>56</v>
      </c>
      <c r="C12" s="75"/>
      <c r="D12" s="76" t="s">
        <v>57</v>
      </c>
      <c r="E12" s="65"/>
      <c r="F12" s="65"/>
      <c r="I12" s="76" t="s">
        <v>58</v>
      </c>
      <c r="J12" s="77"/>
      <c r="K12" s="132" t="s">
        <v>50</v>
      </c>
      <c r="L12" s="131"/>
    </row>
    <row r="13" spans="1:9" ht="32.25" customHeight="1" thickBot="1">
      <c r="A13" s="65"/>
      <c r="B13" s="65"/>
      <c r="C13" s="65"/>
      <c r="D13" s="78"/>
      <c r="E13" s="79"/>
      <c r="F13" s="133" t="s">
        <v>59</v>
      </c>
      <c r="G13" s="134"/>
      <c r="H13" s="80"/>
      <c r="I13" s="81"/>
    </row>
    <row r="14" spans="1:9" ht="13.5" thickTop="1">
      <c r="A14" s="65"/>
      <c r="B14" s="65"/>
      <c r="C14" s="65"/>
      <c r="D14" s="130" t="s">
        <v>40</v>
      </c>
      <c r="E14" s="135"/>
      <c r="F14" s="65"/>
      <c r="G14" s="82"/>
      <c r="H14" s="128" t="s">
        <v>38</v>
      </c>
      <c r="I14" s="128"/>
    </row>
    <row r="15" spans="1:9" ht="15.75">
      <c r="A15" s="65"/>
      <c r="B15" s="65"/>
      <c r="C15" s="136" t="s">
        <v>60</v>
      </c>
      <c r="D15" s="123"/>
      <c r="E15" s="123"/>
      <c r="F15" s="123"/>
      <c r="H15" s="136" t="s">
        <v>47</v>
      </c>
      <c r="I15" s="136"/>
    </row>
    <row r="16" spans="1:6" ht="13.5" thickBot="1">
      <c r="A16" s="65"/>
      <c r="B16" s="65"/>
      <c r="C16" s="65"/>
      <c r="D16" s="65"/>
      <c r="E16" s="65"/>
      <c r="F16" s="65"/>
    </row>
    <row r="17" spans="1:29" ht="13.5" thickBot="1">
      <c r="A17" s="83"/>
      <c r="B17" s="137" t="s">
        <v>61</v>
      </c>
      <c r="C17" s="139" t="s">
        <v>56</v>
      </c>
      <c r="D17" s="139"/>
      <c r="E17" s="84"/>
      <c r="F17" s="141" t="s">
        <v>62</v>
      </c>
      <c r="G17" s="208">
        <v>25</v>
      </c>
      <c r="H17" s="209" t="s">
        <v>63</v>
      </c>
      <c r="I17" s="208">
        <v>10</v>
      </c>
      <c r="J17" s="141" t="s">
        <v>64</v>
      </c>
      <c r="K17" s="84"/>
      <c r="L17" s="143" t="s">
        <v>60</v>
      </c>
      <c r="M17" s="144"/>
      <c r="P17" s="85"/>
      <c r="Q17" s="147" t="s">
        <v>65</v>
      </c>
      <c r="R17" s="148"/>
      <c r="S17" s="148"/>
      <c r="T17" s="148"/>
      <c r="U17" s="86" t="s">
        <v>66</v>
      </c>
      <c r="V17" s="87" t="s">
        <v>67</v>
      </c>
      <c r="W17" s="88" t="s">
        <v>68</v>
      </c>
      <c r="X17" s="88" t="s">
        <v>69</v>
      </c>
      <c r="Y17" s="89" t="s">
        <v>70</v>
      </c>
      <c r="Z17" s="90" t="s">
        <v>71</v>
      </c>
      <c r="AA17" s="91" t="s">
        <v>72</v>
      </c>
      <c r="AB17" s="91" t="s">
        <v>73</v>
      </c>
      <c r="AC17" s="92" t="s">
        <v>74</v>
      </c>
    </row>
    <row r="18" spans="1:29" ht="12.75">
      <c r="A18" s="93"/>
      <c r="B18" s="138"/>
      <c r="C18" s="140"/>
      <c r="D18" s="140"/>
      <c r="E18" s="67">
        <v>2</v>
      </c>
      <c r="F18" s="142"/>
      <c r="G18" s="210">
        <v>25</v>
      </c>
      <c r="H18" s="211" t="s">
        <v>75</v>
      </c>
      <c r="I18" s="210">
        <v>5</v>
      </c>
      <c r="J18" s="142"/>
      <c r="K18" s="67">
        <v>0</v>
      </c>
      <c r="L18" s="145"/>
      <c r="M18" s="146"/>
      <c r="P18" s="94" t="s">
        <v>45</v>
      </c>
      <c r="Q18" s="95">
        <v>0</v>
      </c>
      <c r="R18" s="96" t="s">
        <v>76</v>
      </c>
      <c r="S18" s="97">
        <v>2</v>
      </c>
      <c r="T18" s="96" t="s">
        <v>77</v>
      </c>
      <c r="U18" s="98">
        <f>RANK(Q18,Q$18:Q$23)</f>
        <v>4</v>
      </c>
      <c r="V18" s="99">
        <f>E21+K27</f>
        <v>0</v>
      </c>
      <c r="W18" s="100">
        <f>E27+K21</f>
        <v>4</v>
      </c>
      <c r="X18" s="100">
        <f>V18/(V18+W18)</f>
        <v>0</v>
      </c>
      <c r="Y18" s="98">
        <f>RANK(X18,X$18:X$22)</f>
        <v>4</v>
      </c>
      <c r="Z18" s="101">
        <f>SUM(G20:G22,I26:I28)</f>
        <v>81</v>
      </c>
      <c r="AA18" s="102">
        <f>SUM(I20:I22,G26:G28)</f>
        <v>102</v>
      </c>
      <c r="AB18" s="103">
        <f>Z18-AA18</f>
        <v>-21</v>
      </c>
      <c r="AC18" s="98">
        <f>RANK(AB18,AB$18:AB$22)</f>
        <v>3</v>
      </c>
    </row>
    <row r="19" spans="1:29" ht="12.75">
      <c r="A19" s="93"/>
      <c r="B19" s="138"/>
      <c r="C19" s="140"/>
      <c r="D19" s="140"/>
      <c r="E19" s="67"/>
      <c r="F19" s="142"/>
      <c r="G19" s="210"/>
      <c r="H19" s="211" t="s">
        <v>78</v>
      </c>
      <c r="I19" s="210"/>
      <c r="J19" s="142"/>
      <c r="K19" s="67"/>
      <c r="L19" s="145"/>
      <c r="M19" s="146"/>
      <c r="P19" s="104" t="s">
        <v>60</v>
      </c>
      <c r="Q19" s="105">
        <v>0</v>
      </c>
      <c r="R19" s="106" t="s">
        <v>76</v>
      </c>
      <c r="S19" s="107">
        <v>2</v>
      </c>
      <c r="T19" s="106" t="s">
        <v>77</v>
      </c>
      <c r="U19" s="108">
        <f>RANK(Q19,Q$18:Q$23)</f>
        <v>4</v>
      </c>
      <c r="V19" s="109">
        <f>K18+E24</f>
        <v>0</v>
      </c>
      <c r="W19" s="110">
        <f>E18+K24</f>
        <v>4</v>
      </c>
      <c r="X19" s="110">
        <f>V19/(V19+W19)</f>
        <v>0</v>
      </c>
      <c r="Y19" s="108">
        <f>RANK(X19,X$18:X$22)</f>
        <v>4</v>
      </c>
      <c r="Z19" s="109">
        <f>SUM(I17:I19,G23:G25)</f>
        <v>30</v>
      </c>
      <c r="AA19" s="110">
        <f>SUM(G17:G19,I23:I25)</f>
        <v>100</v>
      </c>
      <c r="AB19" s="111">
        <f>Z19-AA19</f>
        <v>-70</v>
      </c>
      <c r="AC19" s="108">
        <f>RANK(AB19,AB$18:AB$22)</f>
        <v>5</v>
      </c>
    </row>
    <row r="20" spans="1:29" ht="12.75">
      <c r="A20" s="65"/>
      <c r="B20" s="149" t="s">
        <v>79</v>
      </c>
      <c r="C20" s="151" t="s">
        <v>45</v>
      </c>
      <c r="D20" s="151"/>
      <c r="E20" s="112"/>
      <c r="F20" s="153" t="s">
        <v>62</v>
      </c>
      <c r="G20" s="212">
        <v>25</v>
      </c>
      <c r="H20" s="213" t="s">
        <v>63</v>
      </c>
      <c r="I20" s="212">
        <v>27</v>
      </c>
      <c r="J20" s="153" t="s">
        <v>64</v>
      </c>
      <c r="K20" s="112"/>
      <c r="L20" s="155" t="s">
        <v>50</v>
      </c>
      <c r="M20" s="156"/>
      <c r="P20" s="104" t="s">
        <v>47</v>
      </c>
      <c r="Q20" s="105">
        <v>2</v>
      </c>
      <c r="R20" s="106" t="s">
        <v>76</v>
      </c>
      <c r="S20" s="107">
        <v>0</v>
      </c>
      <c r="T20" s="106" t="s">
        <v>77</v>
      </c>
      <c r="U20" s="108">
        <f>RANK(Q20,Q$18:Q$23)</f>
        <v>1</v>
      </c>
      <c r="V20" s="109">
        <f>K24+E30</f>
        <v>4</v>
      </c>
      <c r="W20" s="110">
        <f>E24+K30</f>
        <v>0</v>
      </c>
      <c r="X20" s="110">
        <f>V20/(V20+W20)</f>
        <v>1</v>
      </c>
      <c r="Y20" s="108">
        <f>RANK(X20,X$18:X$22)</f>
        <v>1</v>
      </c>
      <c r="Z20" s="109">
        <f>SUM(I23:I25,G29:G31)</f>
        <v>100</v>
      </c>
      <c r="AA20" s="110">
        <f>SUM(G23:G25,I29:I31)</f>
        <v>37</v>
      </c>
      <c r="AB20" s="111">
        <f>Z20-AA20</f>
        <v>63</v>
      </c>
      <c r="AC20" s="108">
        <f>RANK(AB20,AB$18:AB$22)</f>
        <v>1</v>
      </c>
    </row>
    <row r="21" spans="1:29" ht="12.75">
      <c r="A21" s="65"/>
      <c r="B21" s="138"/>
      <c r="C21" s="140"/>
      <c r="D21" s="140"/>
      <c r="E21" s="67">
        <v>0</v>
      </c>
      <c r="F21" s="142"/>
      <c r="G21" s="210">
        <v>23</v>
      </c>
      <c r="H21" s="211" t="s">
        <v>80</v>
      </c>
      <c r="I21" s="210">
        <v>25</v>
      </c>
      <c r="J21" s="142"/>
      <c r="K21" s="67">
        <v>2</v>
      </c>
      <c r="L21" s="145"/>
      <c r="M21" s="146"/>
      <c r="P21" s="104" t="s">
        <v>56</v>
      </c>
      <c r="Q21" s="105">
        <v>2</v>
      </c>
      <c r="R21" s="106" t="s">
        <v>76</v>
      </c>
      <c r="S21" s="107">
        <v>0</v>
      </c>
      <c r="T21" s="106" t="s">
        <v>77</v>
      </c>
      <c r="U21" s="108">
        <f>RANK(Q21,Q$18:Q$23)</f>
        <v>1</v>
      </c>
      <c r="V21" s="109">
        <f>E18+E27</f>
        <v>4</v>
      </c>
      <c r="W21" s="110">
        <f>K18+K27</f>
        <v>0</v>
      </c>
      <c r="X21" s="110">
        <f>V21/(V21+W21)</f>
        <v>1</v>
      </c>
      <c r="Y21" s="108">
        <f>RANK(X21,X$18:X$22)</f>
        <v>1</v>
      </c>
      <c r="Z21" s="109">
        <f>SUM(G17:G19,G26:G28)</f>
        <v>100</v>
      </c>
      <c r="AA21" s="110">
        <f>SUM(I17:I19,I26:I28)</f>
        <v>48</v>
      </c>
      <c r="AB21" s="111">
        <f>Z21-AA21</f>
        <v>52</v>
      </c>
      <c r="AC21" s="108">
        <f>RANK(AB21,AB$18:AB$22)</f>
        <v>2</v>
      </c>
    </row>
    <row r="22" spans="1:29" ht="13.5" thickBot="1">
      <c r="A22" s="65"/>
      <c r="B22" s="150"/>
      <c r="C22" s="152"/>
      <c r="D22" s="152"/>
      <c r="E22" s="79"/>
      <c r="F22" s="154"/>
      <c r="G22" s="214"/>
      <c r="H22" s="215" t="s">
        <v>80</v>
      </c>
      <c r="I22" s="214"/>
      <c r="J22" s="154"/>
      <c r="K22" s="79"/>
      <c r="L22" s="157"/>
      <c r="M22" s="158"/>
      <c r="P22" s="113" t="s">
        <v>50</v>
      </c>
      <c r="Q22" s="114">
        <v>1</v>
      </c>
      <c r="R22" s="115" t="s">
        <v>76</v>
      </c>
      <c r="S22" s="116">
        <v>1</v>
      </c>
      <c r="T22" s="115" t="s">
        <v>77</v>
      </c>
      <c r="U22" s="117">
        <f>RANK(Q22,Q$18:Q$23)</f>
        <v>3</v>
      </c>
      <c r="V22" s="118">
        <f>K21+K30</f>
        <v>2</v>
      </c>
      <c r="W22" s="119">
        <f>E21+E30</f>
        <v>2</v>
      </c>
      <c r="X22" s="119">
        <f>V22/(V22+W22)</f>
        <v>0.5</v>
      </c>
      <c r="Y22" s="117">
        <f>RANK(X22,X$18:X$22)</f>
        <v>3</v>
      </c>
      <c r="Z22" s="118">
        <f>SUM(I20:I22,I29:I31)</f>
        <v>74</v>
      </c>
      <c r="AA22" s="119">
        <f>SUM(G20:G22,G29:G31)</f>
        <v>98</v>
      </c>
      <c r="AB22" s="120">
        <f>Z22-AA22</f>
        <v>-24</v>
      </c>
      <c r="AC22" s="117">
        <f>RANK(AB22,AB$18:AB$22)</f>
        <v>4</v>
      </c>
    </row>
    <row r="23" spans="1:13" ht="12.75">
      <c r="A23" s="65"/>
      <c r="B23" s="138" t="s">
        <v>81</v>
      </c>
      <c r="C23" s="140" t="s">
        <v>60</v>
      </c>
      <c r="D23" s="140"/>
      <c r="E23" s="67"/>
      <c r="F23" s="142" t="s">
        <v>82</v>
      </c>
      <c r="G23" s="210">
        <v>8</v>
      </c>
      <c r="H23" s="211" t="s">
        <v>75</v>
      </c>
      <c r="I23" s="210">
        <v>25</v>
      </c>
      <c r="J23" s="142" t="s">
        <v>83</v>
      </c>
      <c r="K23" s="67"/>
      <c r="L23" s="145" t="s">
        <v>47</v>
      </c>
      <c r="M23" s="146"/>
    </row>
    <row r="24" spans="1:13" ht="12.75">
      <c r="A24" s="65"/>
      <c r="B24" s="138"/>
      <c r="C24" s="140"/>
      <c r="D24" s="140"/>
      <c r="E24" s="67">
        <v>0</v>
      </c>
      <c r="F24" s="142"/>
      <c r="G24" s="210">
        <v>7</v>
      </c>
      <c r="H24" s="211" t="s">
        <v>75</v>
      </c>
      <c r="I24" s="210">
        <v>25</v>
      </c>
      <c r="J24" s="142"/>
      <c r="K24" s="67">
        <v>2</v>
      </c>
      <c r="L24" s="145"/>
      <c r="M24" s="146"/>
    </row>
    <row r="25" spans="1:13" ht="12.75">
      <c r="A25" s="65"/>
      <c r="B25" s="138"/>
      <c r="C25" s="140"/>
      <c r="D25" s="140"/>
      <c r="E25" s="67"/>
      <c r="F25" s="142"/>
      <c r="G25" s="210"/>
      <c r="H25" s="211" t="s">
        <v>75</v>
      </c>
      <c r="I25" s="210"/>
      <c r="J25" s="142"/>
      <c r="K25" s="67"/>
      <c r="L25" s="145"/>
      <c r="M25" s="146"/>
    </row>
    <row r="26" spans="1:13" ht="12.75">
      <c r="A26" s="65"/>
      <c r="B26" s="149" t="s">
        <v>84</v>
      </c>
      <c r="C26" s="151" t="s">
        <v>56</v>
      </c>
      <c r="D26" s="151"/>
      <c r="E26" s="112"/>
      <c r="F26" s="153" t="s">
        <v>62</v>
      </c>
      <c r="G26" s="212">
        <v>25</v>
      </c>
      <c r="H26" s="213" t="s">
        <v>63</v>
      </c>
      <c r="I26" s="212">
        <v>19</v>
      </c>
      <c r="J26" s="153" t="s">
        <v>64</v>
      </c>
      <c r="K26" s="112"/>
      <c r="L26" s="155" t="s">
        <v>45</v>
      </c>
      <c r="M26" s="156"/>
    </row>
    <row r="27" spans="1:13" ht="12.75">
      <c r="A27" s="65"/>
      <c r="B27" s="138"/>
      <c r="C27" s="140"/>
      <c r="D27" s="140"/>
      <c r="E27" s="67">
        <v>2</v>
      </c>
      <c r="F27" s="142"/>
      <c r="G27" s="210">
        <v>25</v>
      </c>
      <c r="H27" s="211" t="s">
        <v>63</v>
      </c>
      <c r="I27" s="210">
        <v>14</v>
      </c>
      <c r="J27" s="142"/>
      <c r="K27" s="67">
        <v>0</v>
      </c>
      <c r="L27" s="145"/>
      <c r="M27" s="146"/>
    </row>
    <row r="28" spans="1:13" ht="12.75">
      <c r="A28" s="65"/>
      <c r="B28" s="150"/>
      <c r="C28" s="152"/>
      <c r="D28" s="152"/>
      <c r="E28" s="79"/>
      <c r="F28" s="154"/>
      <c r="G28" s="214"/>
      <c r="H28" s="215" t="s">
        <v>63</v>
      </c>
      <c r="I28" s="214"/>
      <c r="J28" s="154"/>
      <c r="K28" s="79"/>
      <c r="L28" s="157"/>
      <c r="M28" s="158"/>
    </row>
    <row r="29" spans="1:13" ht="12.75">
      <c r="A29" s="65"/>
      <c r="B29" s="138" t="s">
        <v>85</v>
      </c>
      <c r="C29" s="140" t="s">
        <v>47</v>
      </c>
      <c r="D29" s="140"/>
      <c r="E29" s="67"/>
      <c r="F29" s="142" t="s">
        <v>62</v>
      </c>
      <c r="G29" s="210">
        <v>25</v>
      </c>
      <c r="H29" s="211" t="s">
        <v>63</v>
      </c>
      <c r="I29" s="210">
        <v>17</v>
      </c>
      <c r="J29" s="142" t="s">
        <v>64</v>
      </c>
      <c r="K29" s="67"/>
      <c r="L29" s="145" t="s">
        <v>50</v>
      </c>
      <c r="M29" s="146"/>
    </row>
    <row r="30" spans="1:13" ht="12.75">
      <c r="A30" s="65"/>
      <c r="B30" s="138"/>
      <c r="C30" s="140"/>
      <c r="D30" s="140"/>
      <c r="E30" s="67">
        <v>2</v>
      </c>
      <c r="F30" s="142"/>
      <c r="G30" s="210">
        <v>25</v>
      </c>
      <c r="H30" s="211" t="s">
        <v>63</v>
      </c>
      <c r="I30" s="210">
        <v>5</v>
      </c>
      <c r="J30" s="142"/>
      <c r="K30" s="67">
        <v>0</v>
      </c>
      <c r="L30" s="145"/>
      <c r="M30" s="146"/>
    </row>
    <row r="31" spans="1:13" ht="13.5" thickBot="1">
      <c r="A31" s="65"/>
      <c r="B31" s="159"/>
      <c r="C31" s="160"/>
      <c r="D31" s="160"/>
      <c r="E31" s="121"/>
      <c r="F31" s="161"/>
      <c r="G31" s="216"/>
      <c r="H31" s="217" t="s">
        <v>86</v>
      </c>
      <c r="I31" s="216"/>
      <c r="J31" s="161"/>
      <c r="K31" s="121"/>
      <c r="L31" s="162"/>
      <c r="M31" s="163"/>
    </row>
  </sheetData>
  <sheetProtection/>
  <mergeCells count="41">
    <mergeCell ref="B29:B31"/>
    <mergeCell ref="C29:D31"/>
    <mergeCell ref="F29:F31"/>
    <mergeCell ref="J29:J31"/>
    <mergeCell ref="L29:M31"/>
    <mergeCell ref="B26:B28"/>
    <mergeCell ref="C26:D28"/>
    <mergeCell ref="F26:F28"/>
    <mergeCell ref="J26:J28"/>
    <mergeCell ref="L26:M28"/>
    <mergeCell ref="B23:B25"/>
    <mergeCell ref="C23:D25"/>
    <mergeCell ref="F23:F25"/>
    <mergeCell ref="J23:J25"/>
    <mergeCell ref="L23:M25"/>
    <mergeCell ref="Q17:T17"/>
    <mergeCell ref="B20:B22"/>
    <mergeCell ref="C20:D22"/>
    <mergeCell ref="F20:F22"/>
    <mergeCell ref="J20:J22"/>
    <mergeCell ref="L20:M22"/>
    <mergeCell ref="J17:J19"/>
    <mergeCell ref="C15:F15"/>
    <mergeCell ref="H15:I15"/>
    <mergeCell ref="B17:B19"/>
    <mergeCell ref="C17:D19"/>
    <mergeCell ref="F17:F19"/>
    <mergeCell ref="L17:M19"/>
    <mergeCell ref="W8:X8"/>
    <mergeCell ref="K11:L11"/>
    <mergeCell ref="K12:L12"/>
    <mergeCell ref="F13:G13"/>
    <mergeCell ref="D14:E14"/>
    <mergeCell ref="H14:I14"/>
    <mergeCell ref="F7:G7"/>
    <mergeCell ref="W7:X7"/>
    <mergeCell ref="A1:AC1"/>
    <mergeCell ref="W4:X4"/>
    <mergeCell ref="W5:X5"/>
    <mergeCell ref="F6:G6"/>
    <mergeCell ref="W6:X6"/>
  </mergeCells>
  <printOptions/>
  <pageMargins left="0.7" right="0.7" top="0.63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4">
      <selection activeCell="AG21" sqref="AG21"/>
    </sheetView>
  </sheetViews>
  <sheetFormatPr defaultColWidth="9.00390625" defaultRowHeight="15"/>
  <cols>
    <col min="1" max="1" width="9.00390625" style="5" customWidth="1"/>
    <col min="2" max="9" width="2.7109375" style="5" customWidth="1"/>
    <col min="10" max="10" width="0.2890625" style="5" customWidth="1"/>
    <col min="11" max="24" width="2.7109375" style="5" customWidth="1"/>
    <col min="25" max="25" width="0.9921875" style="5" customWidth="1"/>
    <col min="26" max="26" width="1.7109375" style="5" customWidth="1"/>
    <col min="27" max="27" width="1.421875" style="5" customWidth="1"/>
    <col min="28" max="35" width="2.7109375" style="5" customWidth="1"/>
    <col min="36" max="36" width="0.42578125" style="5" customWidth="1"/>
    <col min="37" max="41" width="2.7109375" style="5" customWidth="1"/>
    <col min="42" max="42" width="3.00390625" style="5" customWidth="1"/>
    <col min="43" max="46" width="2.7109375" style="5" customWidth="1"/>
    <col min="47" max="47" width="0.2890625" style="5" customWidth="1"/>
    <col min="48" max="49" width="2.7109375" style="5" customWidth="1"/>
    <col min="50" max="16384" width="9.00390625" style="1" customWidth="1"/>
  </cols>
  <sheetData>
    <row r="1" spans="1:50" ht="77.2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</row>
    <row r="2" spans="1:50" ht="18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 t="s">
        <v>1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2:37" ht="49.5" customHeight="1">
      <c r="B3" s="6" t="s">
        <v>2</v>
      </c>
      <c r="F3" s="7"/>
      <c r="O3" s="1"/>
      <c r="AK3" s="8" t="s">
        <v>3</v>
      </c>
    </row>
    <row r="4" spans="3:49" ht="18.75" customHeight="1">
      <c r="C4" s="4" t="s">
        <v>4</v>
      </c>
      <c r="D4" s="4"/>
      <c r="E4" s="164" t="str">
        <f>AC19</f>
        <v>城南</v>
      </c>
      <c r="F4" s="124"/>
      <c r="G4" s="124"/>
      <c r="H4" s="124"/>
      <c r="I4" s="9" t="s">
        <v>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70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2" t="s">
        <v>6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3:49" ht="18.75" customHeight="1" thickBot="1">
      <c r="C5" s="4" t="s">
        <v>7</v>
      </c>
      <c r="D5" s="4"/>
      <c r="E5" s="164" t="str">
        <f>B19</f>
        <v>城北</v>
      </c>
      <c r="F5" s="124"/>
      <c r="G5" s="124"/>
      <c r="H5" s="124"/>
      <c r="I5" s="9" t="s">
        <v>5</v>
      </c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3:49" ht="22.5" customHeight="1" thickTop="1">
      <c r="C6" s="4" t="s">
        <v>8</v>
      </c>
      <c r="D6" s="4"/>
      <c r="E6" s="164" t="str">
        <f>AN19</f>
        <v>成和</v>
      </c>
      <c r="F6" s="124"/>
      <c r="G6" s="124"/>
      <c r="H6" s="124"/>
      <c r="I6" s="9" t="s">
        <v>5</v>
      </c>
      <c r="J6" s="10"/>
      <c r="K6" s="11"/>
      <c r="L6" s="11"/>
      <c r="M6" s="11"/>
      <c r="N6" s="11"/>
      <c r="O6" s="14"/>
      <c r="P6" s="15"/>
      <c r="Q6" s="15"/>
      <c r="R6" s="15"/>
      <c r="S6" s="15"/>
      <c r="T6" s="15"/>
      <c r="U6" s="15"/>
      <c r="V6" s="15"/>
      <c r="W6" s="165" t="s">
        <v>9</v>
      </c>
      <c r="X6" s="166"/>
      <c r="Y6" s="199">
        <v>15</v>
      </c>
      <c r="Z6" s="200"/>
      <c r="AA6" s="201" t="s">
        <v>10</v>
      </c>
      <c r="AB6" s="202"/>
      <c r="AC6" s="195">
        <v>25</v>
      </c>
      <c r="AD6" s="168" t="s">
        <v>11</v>
      </c>
      <c r="AE6" s="11"/>
      <c r="AF6" s="11"/>
      <c r="AG6" s="16" t="s">
        <v>12</v>
      </c>
      <c r="AH6" s="11"/>
      <c r="AI6" s="11"/>
      <c r="AJ6" s="11"/>
      <c r="AK6" s="11"/>
      <c r="AL6" s="14"/>
      <c r="AM6" s="11"/>
      <c r="AN6" s="11"/>
      <c r="AO6" s="11"/>
      <c r="AP6" s="11"/>
      <c r="AQ6" s="11"/>
      <c r="AR6" s="11"/>
      <c r="AS6" s="10"/>
      <c r="AT6" s="10"/>
      <c r="AU6" s="10"/>
      <c r="AV6" s="10"/>
      <c r="AW6" s="10"/>
    </row>
    <row r="7" spans="3:49" ht="18.75" customHeight="1">
      <c r="C7" s="4" t="s">
        <v>13</v>
      </c>
      <c r="D7" s="4"/>
      <c r="E7" s="164" t="str">
        <f>Q19</f>
        <v>綾部</v>
      </c>
      <c r="F7" s="124"/>
      <c r="G7" s="124"/>
      <c r="H7" s="124"/>
      <c r="I7" s="9" t="s">
        <v>5</v>
      </c>
      <c r="J7" s="10"/>
      <c r="K7" s="11"/>
      <c r="L7" s="11"/>
      <c r="M7" s="11"/>
      <c r="N7" s="11"/>
      <c r="O7" s="14"/>
      <c r="P7" s="11"/>
      <c r="Q7" s="11"/>
      <c r="R7" s="11"/>
      <c r="S7" s="11"/>
      <c r="T7" s="11"/>
      <c r="U7" s="11"/>
      <c r="V7" s="11">
        <v>0</v>
      </c>
      <c r="W7" s="167"/>
      <c r="X7" s="167"/>
      <c r="Y7" s="203">
        <v>23</v>
      </c>
      <c r="Z7" s="204"/>
      <c r="AA7" s="205" t="s">
        <v>14</v>
      </c>
      <c r="AB7" s="128"/>
      <c r="AC7" s="192">
        <v>25</v>
      </c>
      <c r="AD7" s="168"/>
      <c r="AE7" s="11">
        <v>2</v>
      </c>
      <c r="AF7" s="11"/>
      <c r="AG7" s="11"/>
      <c r="AH7" s="11"/>
      <c r="AI7" s="11"/>
      <c r="AJ7" s="11"/>
      <c r="AK7" s="11"/>
      <c r="AL7" s="14"/>
      <c r="AM7" s="11"/>
      <c r="AN7" s="11"/>
      <c r="AO7" s="11"/>
      <c r="AP7" s="11"/>
      <c r="AQ7" s="11"/>
      <c r="AR7" s="11"/>
      <c r="AS7" s="10"/>
      <c r="AT7" s="10"/>
      <c r="AU7" s="10"/>
      <c r="AV7" s="10"/>
      <c r="AW7" s="10"/>
    </row>
    <row r="8" spans="3:49" ht="33.75" customHeight="1" thickBot="1">
      <c r="C8" s="4"/>
      <c r="D8" s="4"/>
      <c r="E8" s="4"/>
      <c r="F8" s="10"/>
      <c r="G8" s="10"/>
      <c r="H8" s="10"/>
      <c r="I8" s="10"/>
      <c r="J8" s="10"/>
      <c r="K8" s="13"/>
      <c r="L8" s="13"/>
      <c r="M8" s="13"/>
      <c r="N8" s="13"/>
      <c r="O8" s="17"/>
      <c r="P8" s="11"/>
      <c r="Q8" s="11"/>
      <c r="R8" s="11"/>
      <c r="S8" s="11"/>
      <c r="T8" s="11"/>
      <c r="U8" s="11"/>
      <c r="V8" s="11"/>
      <c r="W8" s="167"/>
      <c r="X8" s="167"/>
      <c r="Y8" s="174"/>
      <c r="Z8" s="175"/>
      <c r="AA8" s="176" t="s">
        <v>15</v>
      </c>
      <c r="AB8" s="177"/>
      <c r="AC8" s="18"/>
      <c r="AD8" s="168"/>
      <c r="AE8" s="11"/>
      <c r="AF8" s="11"/>
      <c r="AG8" s="11"/>
      <c r="AH8" s="13"/>
      <c r="AI8" s="13"/>
      <c r="AJ8" s="13"/>
      <c r="AK8" s="13"/>
      <c r="AL8" s="17"/>
      <c r="AM8" s="11"/>
      <c r="AN8" s="11"/>
      <c r="AO8" s="11"/>
      <c r="AP8" s="11"/>
      <c r="AQ8" s="11"/>
      <c r="AR8" s="11"/>
      <c r="AS8" s="10"/>
      <c r="AT8" s="10"/>
      <c r="AU8" s="10"/>
      <c r="AV8" s="10"/>
      <c r="AW8" s="10"/>
    </row>
    <row r="9" spans="3:49" ht="30" customHeight="1" thickTop="1">
      <c r="C9" s="4"/>
      <c r="D9" s="4"/>
      <c r="E9" s="4"/>
      <c r="F9" s="10"/>
      <c r="G9" s="11"/>
      <c r="H9" s="11"/>
      <c r="I9" s="11"/>
      <c r="J9" s="14"/>
      <c r="K9" s="11"/>
      <c r="L9" s="11"/>
      <c r="M9" s="19"/>
      <c r="N9" s="178" t="s">
        <v>16</v>
      </c>
      <c r="O9" s="195">
        <v>27</v>
      </c>
      <c r="P9" s="196" t="s">
        <v>15</v>
      </c>
      <c r="Q9" s="197">
        <v>25</v>
      </c>
      <c r="R9" s="179" t="s">
        <v>17</v>
      </c>
      <c r="S9" s="20" t="s">
        <v>18</v>
      </c>
      <c r="T9" s="15"/>
      <c r="U9" s="2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10"/>
      <c r="AH9" s="22"/>
      <c r="AI9" s="11"/>
      <c r="AJ9" s="19"/>
      <c r="AK9" s="178" t="s">
        <v>19</v>
      </c>
      <c r="AL9" s="195">
        <v>14</v>
      </c>
      <c r="AM9" s="196" t="s">
        <v>14</v>
      </c>
      <c r="AN9" s="197">
        <v>25</v>
      </c>
      <c r="AO9" s="179" t="s">
        <v>20</v>
      </c>
      <c r="AP9" s="15"/>
      <c r="AQ9" s="15"/>
      <c r="AR9" s="23" t="s">
        <v>21</v>
      </c>
      <c r="AS9" s="11"/>
      <c r="AT9" s="10"/>
      <c r="AU9" s="10"/>
      <c r="AV9" s="10"/>
      <c r="AW9" s="10"/>
    </row>
    <row r="10" spans="3:49" ht="18.75" customHeight="1">
      <c r="C10" s="4"/>
      <c r="D10" s="4"/>
      <c r="E10" s="4"/>
      <c r="F10" s="10"/>
      <c r="G10" s="11"/>
      <c r="H10" s="11"/>
      <c r="I10" s="11"/>
      <c r="J10" s="14"/>
      <c r="K10" s="11"/>
      <c r="L10" s="11"/>
      <c r="M10" s="24">
        <v>2</v>
      </c>
      <c r="N10" s="178"/>
      <c r="O10" s="192">
        <v>25</v>
      </c>
      <c r="P10" s="16" t="s">
        <v>14</v>
      </c>
      <c r="Q10" s="192">
        <v>8</v>
      </c>
      <c r="R10" s="178"/>
      <c r="S10" s="11">
        <v>0</v>
      </c>
      <c r="T10" s="11"/>
      <c r="U10" s="14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10"/>
      <c r="AH10" s="22"/>
      <c r="AI10" s="11">
        <v>2</v>
      </c>
      <c r="AJ10" s="24"/>
      <c r="AK10" s="178"/>
      <c r="AL10" s="192">
        <v>25</v>
      </c>
      <c r="AM10" s="16" t="s">
        <v>14</v>
      </c>
      <c r="AN10" s="192">
        <v>15</v>
      </c>
      <c r="AO10" s="178"/>
      <c r="AP10" s="11">
        <v>1</v>
      </c>
      <c r="AQ10" s="11"/>
      <c r="AR10" s="14"/>
      <c r="AS10" s="11"/>
      <c r="AT10" s="10"/>
      <c r="AU10" s="10"/>
      <c r="AV10" s="10"/>
      <c r="AW10" s="10"/>
    </row>
    <row r="11" spans="3:49" ht="33" customHeight="1" thickBot="1">
      <c r="C11" s="4"/>
      <c r="D11" s="4"/>
      <c r="E11" s="4"/>
      <c r="F11" s="10"/>
      <c r="G11" s="13"/>
      <c r="H11" s="13"/>
      <c r="I11" s="13"/>
      <c r="J11" s="17"/>
      <c r="K11" s="11"/>
      <c r="L11" s="11"/>
      <c r="M11" s="11"/>
      <c r="N11" s="178"/>
      <c r="O11" s="18"/>
      <c r="P11" s="25" t="s">
        <v>14</v>
      </c>
      <c r="Q11" s="18"/>
      <c r="R11" s="178"/>
      <c r="S11" s="11"/>
      <c r="T11" s="11"/>
      <c r="U11" s="17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26"/>
      <c r="AI11" s="11"/>
      <c r="AJ11" s="11"/>
      <c r="AK11" s="178"/>
      <c r="AL11" s="206">
        <v>25</v>
      </c>
      <c r="AM11" s="207" t="s">
        <v>22</v>
      </c>
      <c r="AN11" s="206">
        <v>22</v>
      </c>
      <c r="AO11" s="178"/>
      <c r="AP11" s="11"/>
      <c r="AQ11" s="11"/>
      <c r="AR11" s="17"/>
      <c r="AS11" s="11"/>
      <c r="AT11" s="10"/>
      <c r="AU11" s="10"/>
      <c r="AV11" s="10"/>
      <c r="AW11" s="10"/>
    </row>
    <row r="12" spans="3:49" ht="18.75" customHeight="1" thickTop="1">
      <c r="C12" s="4"/>
      <c r="D12" s="4"/>
      <c r="E12" s="4"/>
      <c r="F12" s="10"/>
      <c r="G12" s="27"/>
      <c r="H12" s="178" t="s">
        <v>23</v>
      </c>
      <c r="I12" s="193">
        <v>25</v>
      </c>
      <c r="J12" s="16"/>
      <c r="K12" s="33" t="s">
        <v>24</v>
      </c>
      <c r="L12" s="191">
        <v>9</v>
      </c>
      <c r="M12" s="180" t="s">
        <v>17</v>
      </c>
      <c r="N12" s="29" t="s">
        <v>25</v>
      </c>
      <c r="O12" s="16"/>
      <c r="P12" s="16"/>
      <c r="Q12" s="16"/>
      <c r="R12" s="30"/>
      <c r="S12" s="31"/>
      <c r="T12" s="32"/>
      <c r="U12" s="32"/>
      <c r="V12" s="33"/>
      <c r="W12" s="33" t="s">
        <v>26</v>
      </c>
      <c r="X12" s="33"/>
      <c r="Y12" s="29"/>
      <c r="Z12" s="34"/>
      <c r="AA12" s="34"/>
      <c r="AB12" s="34"/>
      <c r="AC12" s="34"/>
      <c r="AD12" s="30"/>
      <c r="AE12" s="31"/>
      <c r="AF12" s="32"/>
      <c r="AG12" s="32"/>
      <c r="AH12" s="33"/>
      <c r="AI12" s="35"/>
      <c r="AJ12" s="33"/>
      <c r="AK12" s="29" t="s">
        <v>27</v>
      </c>
      <c r="AL12" s="34"/>
      <c r="AM12" s="34"/>
      <c r="AN12" s="34"/>
      <c r="AO12" s="30"/>
      <c r="AP12" s="31"/>
      <c r="AQ12" s="32"/>
      <c r="AR12" s="32"/>
      <c r="AS12" s="33"/>
      <c r="AT12" s="35"/>
      <c r="AU12" s="33"/>
      <c r="AV12" s="29" t="s">
        <v>28</v>
      </c>
      <c r="AW12" s="10"/>
    </row>
    <row r="13" spans="3:49" ht="18.75" customHeight="1">
      <c r="C13" s="4"/>
      <c r="D13" s="4"/>
      <c r="E13" s="4"/>
      <c r="F13" s="10"/>
      <c r="G13" s="36"/>
      <c r="H13" s="178"/>
      <c r="I13" s="193">
        <v>25</v>
      </c>
      <c r="J13" s="16"/>
      <c r="K13" s="194" t="s">
        <v>24</v>
      </c>
      <c r="L13" s="193">
        <v>13</v>
      </c>
      <c r="M13" s="178"/>
      <c r="N13" s="37"/>
      <c r="O13" s="11"/>
      <c r="P13" s="11"/>
      <c r="Q13" s="11"/>
      <c r="R13" s="36"/>
      <c r="S13" s="178" t="s">
        <v>29</v>
      </c>
      <c r="T13" s="24"/>
      <c r="U13" s="11"/>
      <c r="V13" s="24"/>
      <c r="W13" s="178" t="s">
        <v>30</v>
      </c>
      <c r="X13" s="11"/>
      <c r="Y13" s="37"/>
      <c r="Z13" s="10"/>
      <c r="AA13" s="10"/>
      <c r="AB13" s="10"/>
      <c r="AC13" s="10"/>
      <c r="AD13" s="36"/>
      <c r="AE13" s="178" t="s">
        <v>19</v>
      </c>
      <c r="AF13" s="24"/>
      <c r="AG13" s="11"/>
      <c r="AH13" s="24"/>
      <c r="AI13" s="178" t="s">
        <v>20</v>
      </c>
      <c r="AJ13" s="11"/>
      <c r="AK13" s="37"/>
      <c r="AL13" s="10"/>
      <c r="AM13" s="10"/>
      <c r="AN13" s="10"/>
      <c r="AO13" s="36"/>
      <c r="AP13" s="178" t="s">
        <v>19</v>
      </c>
      <c r="AQ13" s="24"/>
      <c r="AR13" s="11"/>
      <c r="AS13" s="24"/>
      <c r="AT13" s="178" t="s">
        <v>20</v>
      </c>
      <c r="AU13" s="11"/>
      <c r="AV13" s="37"/>
      <c r="AW13" s="10"/>
    </row>
    <row r="14" spans="3:49" ht="18.75" customHeight="1" thickBot="1">
      <c r="C14" s="4"/>
      <c r="D14" s="4"/>
      <c r="E14" s="4"/>
      <c r="F14" s="10"/>
      <c r="G14" s="26"/>
      <c r="H14" s="178"/>
      <c r="I14" s="28"/>
      <c r="J14" s="11"/>
      <c r="K14" s="11" t="s">
        <v>24</v>
      </c>
      <c r="L14" s="28"/>
      <c r="M14" s="178"/>
      <c r="N14" s="37"/>
      <c r="O14" s="11"/>
      <c r="P14" s="11"/>
      <c r="Q14" s="11"/>
      <c r="R14" s="22"/>
      <c r="S14" s="181"/>
      <c r="T14" s="193">
        <v>22</v>
      </c>
      <c r="U14" s="16" t="s">
        <v>14</v>
      </c>
      <c r="V14" s="193">
        <v>25</v>
      </c>
      <c r="W14" s="124"/>
      <c r="X14" s="11"/>
      <c r="Y14" s="37"/>
      <c r="Z14" s="10"/>
      <c r="AA14" s="10"/>
      <c r="AB14" s="10"/>
      <c r="AC14" s="10"/>
      <c r="AD14" s="22"/>
      <c r="AE14" s="182"/>
      <c r="AF14" s="193">
        <v>25</v>
      </c>
      <c r="AG14" s="16" t="s">
        <v>14</v>
      </c>
      <c r="AH14" s="193">
        <v>6</v>
      </c>
      <c r="AI14" s="173"/>
      <c r="AJ14" s="11"/>
      <c r="AK14" s="37"/>
      <c r="AL14" s="10"/>
      <c r="AM14" s="10"/>
      <c r="AN14" s="10"/>
      <c r="AO14" s="22"/>
      <c r="AP14" s="182"/>
      <c r="AQ14" s="193">
        <v>25</v>
      </c>
      <c r="AR14" s="16" t="s">
        <v>14</v>
      </c>
      <c r="AS14" s="193">
        <v>14</v>
      </c>
      <c r="AT14" s="173"/>
      <c r="AU14" s="11"/>
      <c r="AV14" s="37"/>
      <c r="AW14" s="10"/>
    </row>
    <row r="15" spans="3:49" ht="18.75" customHeight="1" thickTop="1">
      <c r="C15" s="38"/>
      <c r="D15" s="188" t="s">
        <v>19</v>
      </c>
      <c r="E15" s="190">
        <v>25</v>
      </c>
      <c r="F15" s="32" t="s">
        <v>14</v>
      </c>
      <c r="G15" s="191">
        <v>20</v>
      </c>
      <c r="H15" s="180" t="s">
        <v>20</v>
      </c>
      <c r="I15" s="33" t="s">
        <v>31</v>
      </c>
      <c r="J15" s="39"/>
      <c r="K15" s="4"/>
      <c r="L15" s="4"/>
      <c r="M15" s="4"/>
      <c r="N15" s="40"/>
      <c r="O15" s="4"/>
      <c r="P15" s="4"/>
      <c r="Q15" s="4"/>
      <c r="R15" s="41">
        <v>2</v>
      </c>
      <c r="S15" s="181"/>
      <c r="T15" s="198">
        <v>27</v>
      </c>
      <c r="U15" s="16" t="s">
        <v>32</v>
      </c>
      <c r="V15" s="198">
        <v>25</v>
      </c>
      <c r="W15" s="124"/>
      <c r="X15" s="43">
        <v>1</v>
      </c>
      <c r="Y15" s="40"/>
      <c r="Z15" s="4"/>
      <c r="AA15" s="4"/>
      <c r="AB15" s="4"/>
      <c r="AC15" s="4"/>
      <c r="AD15" s="41">
        <v>2</v>
      </c>
      <c r="AE15" s="182"/>
      <c r="AF15" s="198">
        <v>25</v>
      </c>
      <c r="AG15" s="16" t="s">
        <v>14</v>
      </c>
      <c r="AH15" s="193">
        <v>9</v>
      </c>
      <c r="AI15" s="173"/>
      <c r="AJ15" s="43"/>
      <c r="AK15" s="40">
        <v>0</v>
      </c>
      <c r="AL15" s="4"/>
      <c r="AM15" s="4"/>
      <c r="AN15" s="4"/>
      <c r="AO15" s="44">
        <v>2</v>
      </c>
      <c r="AP15" s="182"/>
      <c r="AQ15" s="198">
        <v>25</v>
      </c>
      <c r="AR15" s="16" t="s">
        <v>14</v>
      </c>
      <c r="AS15" s="198">
        <v>18</v>
      </c>
      <c r="AT15" s="173"/>
      <c r="AU15" s="45"/>
      <c r="AV15" s="46">
        <v>0</v>
      </c>
      <c r="AW15" s="47"/>
    </row>
    <row r="16" spans="3:49" ht="18.75" customHeight="1">
      <c r="C16" s="36">
        <v>2</v>
      </c>
      <c r="D16" s="178"/>
      <c r="E16" s="192">
        <v>25</v>
      </c>
      <c r="F16" s="16" t="s">
        <v>14</v>
      </c>
      <c r="G16" s="192">
        <v>17</v>
      </c>
      <c r="H16" s="178"/>
      <c r="I16" s="11">
        <v>0</v>
      </c>
      <c r="J16" s="40"/>
      <c r="K16" s="4"/>
      <c r="L16" s="4"/>
      <c r="M16" s="4"/>
      <c r="N16" s="40"/>
      <c r="O16" s="4"/>
      <c r="P16" s="4"/>
      <c r="Q16" s="4"/>
      <c r="R16" s="41"/>
      <c r="S16" s="181"/>
      <c r="T16" s="198">
        <v>25</v>
      </c>
      <c r="U16" s="16" t="s">
        <v>32</v>
      </c>
      <c r="V16" s="198">
        <v>18</v>
      </c>
      <c r="W16" s="124"/>
      <c r="X16" s="43"/>
      <c r="Y16" s="40"/>
      <c r="Z16" s="4"/>
      <c r="AA16" s="4"/>
      <c r="AB16" s="4"/>
      <c r="AC16" s="4"/>
      <c r="AD16" s="41"/>
      <c r="AE16" s="182"/>
      <c r="AF16" s="42"/>
      <c r="AG16" s="11" t="s">
        <v>14</v>
      </c>
      <c r="AH16" s="28"/>
      <c r="AI16" s="173"/>
      <c r="AJ16" s="43"/>
      <c r="AK16" s="40"/>
      <c r="AL16" s="4"/>
      <c r="AM16" s="4"/>
      <c r="AN16" s="4"/>
      <c r="AO16" s="48"/>
      <c r="AP16" s="182"/>
      <c r="AQ16" s="49"/>
      <c r="AR16" s="11" t="s">
        <v>14</v>
      </c>
      <c r="AS16" s="49"/>
      <c r="AT16" s="173"/>
      <c r="AU16" s="45"/>
      <c r="AV16" s="50"/>
      <c r="AW16" s="47"/>
    </row>
    <row r="17" spans="3:49" ht="18.75" customHeight="1">
      <c r="C17" s="22"/>
      <c r="D17" s="178"/>
      <c r="E17" s="28"/>
      <c r="F17" s="11" t="s">
        <v>14</v>
      </c>
      <c r="G17" s="28"/>
      <c r="H17" s="178"/>
      <c r="I17" s="11"/>
      <c r="J17" s="40"/>
      <c r="K17" s="4"/>
      <c r="L17" s="4"/>
      <c r="M17" s="4"/>
      <c r="N17" s="40"/>
      <c r="O17" s="4"/>
      <c r="P17" s="4"/>
      <c r="Q17" s="4"/>
      <c r="R17" s="41"/>
      <c r="S17" s="181"/>
      <c r="T17" s="43"/>
      <c r="U17" s="43"/>
      <c r="V17" s="43"/>
      <c r="W17" s="124"/>
      <c r="X17" s="43"/>
      <c r="Y17" s="40"/>
      <c r="Z17" s="4"/>
      <c r="AA17" s="4"/>
      <c r="AB17" s="4"/>
      <c r="AC17" s="4"/>
      <c r="AD17" s="41"/>
      <c r="AE17" s="182"/>
      <c r="AF17" s="43"/>
      <c r="AG17" s="43"/>
      <c r="AH17" s="43"/>
      <c r="AI17" s="173"/>
      <c r="AJ17" s="43"/>
      <c r="AK17" s="40"/>
      <c r="AL17" s="4"/>
      <c r="AM17" s="4"/>
      <c r="AN17" s="4"/>
      <c r="AO17" s="48"/>
      <c r="AP17" s="182"/>
      <c r="AQ17" s="45"/>
      <c r="AR17" s="45"/>
      <c r="AS17" s="45"/>
      <c r="AT17" s="173"/>
      <c r="AU17" s="45"/>
      <c r="AV17" s="50"/>
      <c r="AW17" s="47"/>
    </row>
    <row r="18" spans="1:49" s="55" customFormat="1" ht="13.5" customHeight="1">
      <c r="A18" s="51"/>
      <c r="B18" s="183" t="s">
        <v>33</v>
      </c>
      <c r="C18" s="184"/>
      <c r="D18" s="52"/>
      <c r="E18" s="52"/>
      <c r="F18" s="52"/>
      <c r="G18" s="52"/>
      <c r="H18" s="52"/>
      <c r="I18" s="183" t="s">
        <v>34</v>
      </c>
      <c r="J18" s="184"/>
      <c r="K18" s="184"/>
      <c r="L18" s="52"/>
      <c r="M18" s="52"/>
      <c r="N18" s="183" t="s">
        <v>35</v>
      </c>
      <c r="O18" s="184"/>
      <c r="P18" s="53"/>
      <c r="Q18" s="183" t="s">
        <v>36</v>
      </c>
      <c r="R18" s="184"/>
      <c r="S18" s="53"/>
      <c r="T18" s="53"/>
      <c r="U18" s="53"/>
      <c r="V18" s="53"/>
      <c r="W18" s="53"/>
      <c r="X18" s="183" t="s">
        <v>37</v>
      </c>
      <c r="Y18" s="184"/>
      <c r="Z18" s="184"/>
      <c r="AA18" s="185"/>
      <c r="AB18" s="53"/>
      <c r="AC18" s="183" t="s">
        <v>38</v>
      </c>
      <c r="AD18" s="184"/>
      <c r="AE18" s="53"/>
      <c r="AF18" s="53"/>
      <c r="AG18" s="53"/>
      <c r="AH18" s="53"/>
      <c r="AI18" s="53"/>
      <c r="AJ18" s="53"/>
      <c r="AK18" s="183" t="s">
        <v>39</v>
      </c>
      <c r="AL18" s="184"/>
      <c r="AM18" s="53"/>
      <c r="AN18" s="183" t="s">
        <v>40</v>
      </c>
      <c r="AO18" s="184"/>
      <c r="AP18" s="54"/>
      <c r="AQ18" s="54"/>
      <c r="AR18" s="54"/>
      <c r="AS18" s="54"/>
      <c r="AT18" s="54"/>
      <c r="AU18" s="54"/>
      <c r="AV18" s="183" t="s">
        <v>41</v>
      </c>
      <c r="AW18" s="184"/>
    </row>
    <row r="19" spans="1:49" s="59" customFormat="1" ht="25.5" customHeight="1">
      <c r="A19" s="56"/>
      <c r="B19" s="186" t="s">
        <v>42</v>
      </c>
      <c r="C19" s="187"/>
      <c r="D19" s="57"/>
      <c r="E19" s="57"/>
      <c r="F19" s="57"/>
      <c r="G19" s="57"/>
      <c r="H19" s="57"/>
      <c r="I19" s="186" t="s">
        <v>43</v>
      </c>
      <c r="J19" s="187"/>
      <c r="K19" s="187"/>
      <c r="L19" s="57"/>
      <c r="M19" s="57"/>
      <c r="N19" s="186" t="s">
        <v>44</v>
      </c>
      <c r="O19" s="187"/>
      <c r="P19" s="58"/>
      <c r="Q19" s="186" t="s">
        <v>45</v>
      </c>
      <c r="R19" s="187"/>
      <c r="S19" s="58"/>
      <c r="T19" s="58"/>
      <c r="U19" s="58"/>
      <c r="V19" s="58"/>
      <c r="W19" s="186" t="s">
        <v>46</v>
      </c>
      <c r="X19" s="189"/>
      <c r="Y19" s="189"/>
      <c r="Z19" s="189"/>
      <c r="AA19" s="189"/>
      <c r="AB19" s="58"/>
      <c r="AC19" s="186" t="s">
        <v>47</v>
      </c>
      <c r="AD19" s="187"/>
      <c r="AE19" s="58"/>
      <c r="AF19" s="58"/>
      <c r="AG19" s="58"/>
      <c r="AH19" s="58"/>
      <c r="AI19" s="58"/>
      <c r="AJ19" s="58"/>
      <c r="AK19" s="186" t="s">
        <v>48</v>
      </c>
      <c r="AL19" s="187"/>
      <c r="AM19" s="58"/>
      <c r="AN19" s="186" t="s">
        <v>49</v>
      </c>
      <c r="AO19" s="187"/>
      <c r="AP19" s="58"/>
      <c r="AQ19" s="58"/>
      <c r="AR19" s="58"/>
      <c r="AS19" s="58"/>
      <c r="AT19" s="58"/>
      <c r="AU19" s="58"/>
      <c r="AV19" s="186" t="s">
        <v>50</v>
      </c>
      <c r="AW19" s="187"/>
    </row>
    <row r="20" spans="41:49" ht="25.5" customHeight="1">
      <c r="AO20" s="1"/>
      <c r="AP20" s="1"/>
      <c r="AQ20" s="1"/>
      <c r="AR20" s="1"/>
      <c r="AS20" s="1"/>
      <c r="AT20" s="1"/>
      <c r="AU20" s="1"/>
      <c r="AV20" s="1"/>
      <c r="AW20" s="1"/>
    </row>
    <row r="21" spans="41:49" ht="25.5" customHeight="1">
      <c r="AO21" s="1"/>
      <c r="AP21" s="1"/>
      <c r="AQ21" s="1"/>
      <c r="AR21" s="1"/>
      <c r="AS21" s="1"/>
      <c r="AT21" s="1"/>
      <c r="AU21" s="1"/>
      <c r="AV21" s="1"/>
      <c r="AW21" s="1"/>
    </row>
    <row r="22" spans="41:49" ht="25.5">
      <c r="AO22" s="1"/>
      <c r="AP22" s="1"/>
      <c r="AQ22" s="1"/>
      <c r="AR22" s="1"/>
      <c r="AS22" s="1"/>
      <c r="AT22" s="1"/>
      <c r="AU22" s="1"/>
      <c r="AV22" s="1"/>
      <c r="AW22" s="1"/>
    </row>
    <row r="23" spans="41:49" ht="25.5">
      <c r="AO23" s="1"/>
      <c r="AP23" s="1"/>
      <c r="AQ23" s="1"/>
      <c r="AR23" s="1"/>
      <c r="AS23" s="1"/>
      <c r="AT23" s="1"/>
      <c r="AU23" s="1"/>
      <c r="AV23" s="1"/>
      <c r="AW23" s="1"/>
    </row>
  </sheetData>
  <sheetProtection/>
  <mergeCells count="47">
    <mergeCell ref="AN19:AO19"/>
    <mergeCell ref="AV19:AW19"/>
    <mergeCell ref="AK18:AL18"/>
    <mergeCell ref="AN18:AO18"/>
    <mergeCell ref="AV18:AW18"/>
    <mergeCell ref="AK19:AL19"/>
    <mergeCell ref="AP13:AP17"/>
    <mergeCell ref="AT13:AT17"/>
    <mergeCell ref="D15:D17"/>
    <mergeCell ref="H15:H17"/>
    <mergeCell ref="AC18:AD18"/>
    <mergeCell ref="I19:K19"/>
    <mergeCell ref="N19:O19"/>
    <mergeCell ref="Q19:R19"/>
    <mergeCell ref="W19:AA19"/>
    <mergeCell ref="B18:C18"/>
    <mergeCell ref="I18:K18"/>
    <mergeCell ref="N18:O18"/>
    <mergeCell ref="Q18:R18"/>
    <mergeCell ref="X18:AA18"/>
    <mergeCell ref="AC19:AD19"/>
    <mergeCell ref="B19:C19"/>
    <mergeCell ref="AO9:AO11"/>
    <mergeCell ref="H12:H14"/>
    <mergeCell ref="M12:M14"/>
    <mergeCell ref="S13:S17"/>
    <mergeCell ref="W13:W17"/>
    <mergeCell ref="AE13:AE17"/>
    <mergeCell ref="AI13:AI17"/>
    <mergeCell ref="N9:N11"/>
    <mergeCell ref="R9:R11"/>
    <mergeCell ref="E7:H7"/>
    <mergeCell ref="Y7:Z7"/>
    <mergeCell ref="AA7:AB7"/>
    <mergeCell ref="Y8:Z8"/>
    <mergeCell ref="AA8:AB8"/>
    <mergeCell ref="AK9:AK11"/>
    <mergeCell ref="E6:H6"/>
    <mergeCell ref="W6:X8"/>
    <mergeCell ref="Y6:Z6"/>
    <mergeCell ref="AA6:AB6"/>
    <mergeCell ref="AD6:AD8"/>
    <mergeCell ref="A1:AX1"/>
    <mergeCell ref="E4:H4"/>
    <mergeCell ref="T4:AI4"/>
    <mergeCell ref="AJ4:AW4"/>
    <mergeCell ref="E5:H5"/>
  </mergeCells>
  <printOptions/>
  <pageMargins left="0.4" right="0.24" top="0.9" bottom="0.3" header="0.9" footer="0.2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 宏明</dc:creator>
  <cp:keywords/>
  <dc:description/>
  <cp:lastModifiedBy>symitsuda</cp:lastModifiedBy>
  <dcterms:created xsi:type="dcterms:W3CDTF">2014-11-08T07:52:46Z</dcterms:created>
  <dcterms:modified xsi:type="dcterms:W3CDTF">2014-11-20T11:52:08Z</dcterms:modified>
  <cp:category/>
  <cp:version/>
  <cp:contentType/>
  <cp:contentStatus/>
</cp:coreProperties>
</file>